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Май 24\"/>
    </mc:Choice>
  </mc:AlternateContent>
  <bookViews>
    <workbookView xWindow="0" yWindow="0" windowWidth="17715" windowHeight="11010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/>
  <c r="B12" i="4"/>
  <c r="B43" i="3"/>
  <c r="I30" i="3"/>
  <c r="B22" i="3"/>
  <c r="B43" i="2"/>
  <c r="I30" i="2"/>
  <c r="B22" i="2"/>
  <c r="B43" i="1"/>
  <c r="I30" i="1"/>
  <c r="B22" i="1"/>
  <c r="F3" i="1"/>
  <c r="F3" i="2" s="1"/>
  <c r="F3" i="3" s="1"/>
  <c r="E3" i="1"/>
  <c r="E3" i="2" s="1"/>
  <c r="E3" i="3" s="1"/>
</calcChain>
</file>

<file path=xl/sharedStrings.xml><?xml version="1.0" encoding="utf-8"?>
<sst xmlns="http://schemas.openxmlformats.org/spreadsheetml/2006/main" count="231" uniqueCount="76">
  <si>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</si>
  <si>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</si>
  <si>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</si>
  <si>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</si>
  <si>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</si>
  <si>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</si>
  <si>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</si>
  <si>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</si>
  <si>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</si>
  <si>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</si>
  <si>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</si>
  <si>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</si>
  <si>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</si>
  <si>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</si>
  <si>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</si>
  <si>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</si>
  <si>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</si>
  <si>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</si>
  <si>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</si>
  <si>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</si>
  <si>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</si>
  <si>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</si>
  <si>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</si>
  <si>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</si>
  <si>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</si>
  <si>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</si>
  <si>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</si>
  <si>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</si>
  <si>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</si>
  <si>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</si>
  <si>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</si>
  <si>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</si>
  <si>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</si>
  <si>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</si>
  <si>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</si>
  <si>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</si>
  <si>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</si>
  <si>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</si>
  <si>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</si>
  <si>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</si>
  <si>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</si>
  <si>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</si>
  <si>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</si>
  <si>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</si>
  <si>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</si>
  <si>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</si>
  <si>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</si>
  <si>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</si>
  <si>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</si>
  <si>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</si>
  <si>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</si>
  <si>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</si>
  <si>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</si>
  <si>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 xml:space="preserve">4.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</si>
  <si>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</si>
  <si>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</si>
  <si>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</si>
  <si>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</si>
  <si>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** - В случае если величина изменения средневзвешенной нерегулируемой цены на электрическую энергию (мощность) не равна нулю, гарантирующий поставщик публикует также </t>
  </si>
  <si>
    <t>средневзвешенную нерегулируемую цену на электрическую энергию (мощность), используемую для расчета предельного уровня нерегулируемых цен для первой ценовой категории,</t>
  </si>
  <si>
    <t xml:space="preserve"> и составляющие расчета указанной средневзвешенной нерегулируемой цены на электрическую энергию (мощность) за все периоды, предшествующие рассматриваемому, в которых </t>
  </si>
  <si>
    <t xml:space="preserve">изменились данные, необходимые для расчета средневзвешенной нерегулируемой цены на электрическую энергию (мощность), по сравнению с данными, используемыми для расчета </t>
  </si>
  <si>
    <t>в этих периодах.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</si>
  <si>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</si>
  <si>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мае</t>
  </si>
  <si>
    <t xml:space="preserve">        2024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</si>
  <si>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</si>
  <si>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</si>
  <si>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</si>
  <si>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</si>
  <si>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</si>
  <si>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</si>
  <si>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2024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</si>
  <si>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2024 год за соответствующий расчетный период в отношении сетевой организации</t>
  </si>
  <si>
    <t>Плата за услуги по управлению изменением режима потребления электрической энергии, руб./МВтч</t>
  </si>
  <si>
    <t>2=3+4+5+6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</si>
</sst>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2;&#1072;&#1081;%202024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5"/>
  <sheetViews>
    <sheetView tabSelected="1" zoomScale="85" zoomScaleNormal="85" workbookViewId="0">
      <selection activeCell="C10" sqref="C10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'1цк.потери'!C3</f>
        <v>в мае</v>
      </c>
      <c r="F3" s="5" t="str">
        <f>'1цк.потери'!D3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11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15"/>
    </row>
    <row r="10" spans="1:15" ht="12.75" customHeight="1" x14ac:dyDescent="0.2">
      <c r="A10" s="19" t="s">
        <v>14</v>
      </c>
      <c r="B10" s="20"/>
      <c r="C10" s="9">
        <v>5814.17</v>
      </c>
      <c r="D10" s="9"/>
      <c r="E10" s="9">
        <v>7364.88</v>
      </c>
      <c r="F10" s="9"/>
      <c r="G10" s="9">
        <v>7824.88</v>
      </c>
      <c r="H10" s="9"/>
      <c r="I10" s="9">
        <v>8919.14</v>
      </c>
      <c r="J10" s="9"/>
      <c r="K10" s="21">
        <v>3681.92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2879.79</v>
      </c>
      <c r="J13" s="23"/>
      <c r="L13" s="26"/>
    </row>
    <row r="14" spans="1:15" ht="12.75" customHeight="1" x14ac:dyDescent="0.2">
      <c r="A14" s="2" t="s">
        <v>17</v>
      </c>
      <c r="L14" s="26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1601.95</v>
      </c>
      <c r="K16" s="23"/>
      <c r="L16" s="23"/>
    </row>
    <row r="17" spans="1:17" x14ac:dyDescent="0.2">
      <c r="A17" s="2" t="s">
        <v>20</v>
      </c>
      <c r="B17" s="30"/>
      <c r="E17" s="31">
        <v>849021.43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1.5050759999999999E-3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394.09899999999999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106.17099999999999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0.68200000000000005</v>
      </c>
      <c r="J24" s="23"/>
      <c r="K24" s="24"/>
    </row>
    <row r="25" spans="1:17" x14ac:dyDescent="0.2">
      <c r="A25" s="2" t="s">
        <v>29</v>
      </c>
      <c r="B25" s="38">
        <v>71.613</v>
      </c>
      <c r="K25" s="23"/>
      <c r="O25" s="23"/>
      <c r="P25" s="23"/>
    </row>
    <row r="26" spans="1:17" x14ac:dyDescent="0.2">
      <c r="A26" s="2" t="s">
        <v>30</v>
      </c>
      <c r="B26" s="38">
        <v>30.061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3.8149999999999999</v>
      </c>
      <c r="P28" s="40"/>
    </row>
    <row r="29" spans="1:17" x14ac:dyDescent="0.2">
      <c r="A29" s="2" t="s">
        <v>33</v>
      </c>
      <c r="G29" s="36">
        <v>122.962</v>
      </c>
    </row>
    <row r="30" spans="1:17" x14ac:dyDescent="0.2">
      <c r="A30" s="2" t="s">
        <v>34</v>
      </c>
      <c r="I30" s="36">
        <f>SUM(B33:B38)</f>
        <v>272.42900000000003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2.0760000000000001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3.06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0.57599999999999996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C36" s="41"/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99.161000000000001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167.55600000000001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250302.76500000001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 t="s">
        <v>24</v>
      </c>
      <c r="I41" s="45"/>
    </row>
    <row r="42" spans="1:15" x14ac:dyDescent="0.2">
      <c r="A42" s="2" t="s">
        <v>43</v>
      </c>
    </row>
    <row r="43" spans="1:15" x14ac:dyDescent="0.2">
      <c r="A43" s="2" t="s">
        <v>44</v>
      </c>
      <c r="B43" s="36">
        <f>SUM(B45:B49)</f>
        <v>63845.159</v>
      </c>
      <c r="O43" s="37"/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272.42899999999997</v>
      </c>
    </row>
    <row r="46" spans="1:15" x14ac:dyDescent="0.2">
      <c r="A46" s="2" t="s">
        <v>46</v>
      </c>
      <c r="B46" s="38">
        <v>41100.351999999999</v>
      </c>
    </row>
    <row r="47" spans="1:15" x14ac:dyDescent="0.2">
      <c r="A47" s="2" t="s">
        <v>47</v>
      </c>
      <c r="B47" s="38">
        <v>19655.09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2817.288</v>
      </c>
    </row>
    <row r="50" spans="1:8" x14ac:dyDescent="0.2">
      <c r="A50" s="2" t="s">
        <v>50</v>
      </c>
      <c r="H50" s="36">
        <v>76851.199999999997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4" t="s">
        <v>53</v>
      </c>
    </row>
    <row r="55" spans="1:8" x14ac:dyDescent="0.2">
      <c r="A55" s="2" t="s">
        <v>54</v>
      </c>
      <c r="C55" s="35" t="s">
        <v>24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</row>
    <row r="61" spans="1:8" x14ac:dyDescent="0.2">
      <c r="A61" s="44" t="s">
        <v>58</v>
      </c>
    </row>
    <row r="62" spans="1:8" x14ac:dyDescent="0.2">
      <c r="A62" s="44" t="s">
        <v>59</v>
      </c>
    </row>
    <row r="63" spans="1:8" x14ac:dyDescent="0.2">
      <c r="A63" s="44" t="s">
        <v>60</v>
      </c>
    </row>
    <row r="64" spans="1:8" x14ac:dyDescent="0.2">
      <c r="A64" s="44" t="s">
        <v>61</v>
      </c>
    </row>
    <row r="65" spans="1:1" x14ac:dyDescent="0.2">
      <c r="A65" s="2" t="s">
        <v>62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5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'менее 670 кВт'!E3</f>
        <v>в мае</v>
      </c>
      <c r="F3" s="5" t="str">
        <f>'менее 670 кВт'!F3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6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7"/>
    </row>
    <row r="10" spans="1:15" ht="12.75" customHeight="1" x14ac:dyDescent="0.2">
      <c r="A10" s="19" t="s">
        <v>14</v>
      </c>
      <c r="B10" s="20"/>
      <c r="C10" s="48">
        <v>5293.87</v>
      </c>
      <c r="D10" s="49"/>
      <c r="E10" s="48">
        <v>6844.58</v>
      </c>
      <c r="F10" s="49"/>
      <c r="G10" s="9">
        <v>7304.58</v>
      </c>
      <c r="H10" s="9"/>
      <c r="I10" s="9">
        <v>8398.84</v>
      </c>
      <c r="J10" s="9"/>
      <c r="K10" s="50">
        <v>3161.62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2879.79</v>
      </c>
      <c r="J13" s="23"/>
      <c r="L13" s="24"/>
    </row>
    <row r="14" spans="1:15" ht="12.75" customHeight="1" x14ac:dyDescent="0.2">
      <c r="A14" s="2" t="s">
        <v>17</v>
      </c>
      <c r="L14" s="51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1601.95</v>
      </c>
      <c r="K16" s="23"/>
      <c r="L16" s="23"/>
    </row>
    <row r="17" spans="1:17" x14ac:dyDescent="0.2">
      <c r="A17" s="2" t="s">
        <v>20</v>
      </c>
      <c r="B17" s="30"/>
      <c r="E17" s="31">
        <v>849021.43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1.5050759999999999E-3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394.09899999999999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106.17099999999999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0.68200000000000005</v>
      </c>
      <c r="J24" s="23"/>
      <c r="K24" s="24"/>
    </row>
    <row r="25" spans="1:17" x14ac:dyDescent="0.2">
      <c r="A25" s="2" t="s">
        <v>29</v>
      </c>
      <c r="B25" s="38">
        <v>71.613</v>
      </c>
      <c r="K25" s="23"/>
      <c r="O25" s="23"/>
      <c r="P25" s="23"/>
    </row>
    <row r="26" spans="1:17" x14ac:dyDescent="0.2">
      <c r="A26" s="2" t="s">
        <v>30</v>
      </c>
      <c r="B26" s="38">
        <v>30.061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3.8149999999999999</v>
      </c>
      <c r="P28" s="40"/>
    </row>
    <row r="29" spans="1:17" x14ac:dyDescent="0.2">
      <c r="A29" s="2" t="s">
        <v>33</v>
      </c>
      <c r="G29" s="36">
        <v>122.962</v>
      </c>
    </row>
    <row r="30" spans="1:17" x14ac:dyDescent="0.2">
      <c r="A30" s="2" t="s">
        <v>34</v>
      </c>
      <c r="I30" s="36">
        <f>SUM(B33:B38)</f>
        <v>272.42900000000003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2.0760000000000001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3.06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0.57599999999999996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C36" s="41"/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99.161000000000001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167.55600000000001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250302.76500000001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 t="s">
        <v>24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63845.159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272.42899999999997</v>
      </c>
    </row>
    <row r="46" spans="1:15" x14ac:dyDescent="0.2">
      <c r="A46" s="2" t="s">
        <v>46</v>
      </c>
      <c r="B46" s="38">
        <v>41100.351999999999</v>
      </c>
    </row>
    <row r="47" spans="1:15" x14ac:dyDescent="0.2">
      <c r="A47" s="2" t="s">
        <v>47</v>
      </c>
      <c r="B47" s="38">
        <v>19655.09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2817.288</v>
      </c>
    </row>
    <row r="50" spans="1:8" x14ac:dyDescent="0.2">
      <c r="A50" s="2" t="s">
        <v>50</v>
      </c>
      <c r="H50" s="36">
        <v>76851.199999999997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4" t="s">
        <v>53</v>
      </c>
    </row>
    <row r="55" spans="1:8" x14ac:dyDescent="0.2">
      <c r="A55" s="2" t="s">
        <v>54</v>
      </c>
      <c r="C55" s="35" t="s">
        <v>24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</row>
    <row r="61" spans="1:8" x14ac:dyDescent="0.2">
      <c r="A61" s="44" t="s">
        <v>58</v>
      </c>
    </row>
    <row r="62" spans="1:8" x14ac:dyDescent="0.2">
      <c r="A62" s="44" t="s">
        <v>59</v>
      </c>
    </row>
    <row r="63" spans="1:8" x14ac:dyDescent="0.2">
      <c r="A63" s="44" t="s">
        <v>60</v>
      </c>
    </row>
    <row r="64" spans="1:8" x14ac:dyDescent="0.2">
      <c r="A64" s="44" t="s">
        <v>61</v>
      </c>
    </row>
    <row r="65" spans="1:1" x14ac:dyDescent="0.2">
      <c r="A65" s="2" t="s">
        <v>62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5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.710937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'1.3'!E3</f>
        <v>в мае</v>
      </c>
      <c r="F3" s="5" t="str">
        <f>'1.3'!F3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6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7"/>
    </row>
    <row r="10" spans="1:15" ht="12.75" customHeight="1" x14ac:dyDescent="0.2">
      <c r="A10" s="19" t="s">
        <v>14</v>
      </c>
      <c r="B10" s="20"/>
      <c r="C10" s="48">
        <v>5282.28</v>
      </c>
      <c r="D10" s="49"/>
      <c r="E10" s="48">
        <v>6832.99</v>
      </c>
      <c r="F10" s="49"/>
      <c r="G10" s="48">
        <v>7292.99</v>
      </c>
      <c r="H10" s="49"/>
      <c r="I10" s="9">
        <v>8387.25</v>
      </c>
      <c r="J10" s="9"/>
      <c r="K10" s="52">
        <v>3150.03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2879.79</v>
      </c>
      <c r="J13" s="23"/>
      <c r="L13" s="24"/>
    </row>
    <row r="14" spans="1:15" ht="12.75" customHeight="1" x14ac:dyDescent="0.2">
      <c r="A14" s="2" t="s">
        <v>17</v>
      </c>
      <c r="L14" s="51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1601.95</v>
      </c>
      <c r="K16" s="23"/>
      <c r="L16" s="23"/>
    </row>
    <row r="17" spans="1:17" x14ac:dyDescent="0.2">
      <c r="A17" s="2" t="s">
        <v>20</v>
      </c>
      <c r="B17" s="30"/>
      <c r="E17" s="31">
        <v>849021.43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1.5050759999999999E-3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394.09899999999999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106.17099999999999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0.68200000000000005</v>
      </c>
      <c r="J24" s="23"/>
      <c r="K24" s="24"/>
    </row>
    <row r="25" spans="1:17" x14ac:dyDescent="0.2">
      <c r="A25" s="2" t="s">
        <v>29</v>
      </c>
      <c r="B25" s="38">
        <v>71.613</v>
      </c>
      <c r="K25" s="23"/>
      <c r="O25" s="23"/>
      <c r="P25" s="23"/>
    </row>
    <row r="26" spans="1:17" x14ac:dyDescent="0.2">
      <c r="A26" s="2" t="s">
        <v>30</v>
      </c>
      <c r="B26" s="38">
        <v>30.061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3.8149999999999999</v>
      </c>
      <c r="P28" s="40"/>
    </row>
    <row r="29" spans="1:17" x14ac:dyDescent="0.2">
      <c r="A29" s="2" t="s">
        <v>33</v>
      </c>
      <c r="G29" s="36">
        <v>122.962</v>
      </c>
    </row>
    <row r="30" spans="1:17" x14ac:dyDescent="0.2">
      <c r="A30" s="2" t="s">
        <v>34</v>
      </c>
      <c r="I30" s="36">
        <f>SUM(B33:B38)</f>
        <v>272.42900000000003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2.0760000000000001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3.06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0.57599999999999996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C36" s="41"/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99.161000000000001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167.55600000000001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250302.76500000001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 t="s">
        <v>24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63845.159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272.42899999999997</v>
      </c>
    </row>
    <row r="46" spans="1:15" x14ac:dyDescent="0.2">
      <c r="A46" s="2" t="s">
        <v>46</v>
      </c>
      <c r="B46" s="38">
        <v>41100.351999999999</v>
      </c>
    </row>
    <row r="47" spans="1:15" x14ac:dyDescent="0.2">
      <c r="A47" s="2" t="s">
        <v>47</v>
      </c>
      <c r="B47" s="38">
        <v>19655.09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2817.288</v>
      </c>
    </row>
    <row r="50" spans="1:8" x14ac:dyDescent="0.2">
      <c r="A50" s="2" t="s">
        <v>50</v>
      </c>
      <c r="H50" s="36">
        <v>76851.199999999997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4" t="s">
        <v>53</v>
      </c>
    </row>
    <row r="55" spans="1:8" x14ac:dyDescent="0.2">
      <c r="A55" s="2" t="s">
        <v>54</v>
      </c>
      <c r="C55" s="35" t="s">
        <v>24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</row>
    <row r="61" spans="1:8" x14ac:dyDescent="0.2">
      <c r="A61" s="44" t="s">
        <v>58</v>
      </c>
    </row>
    <row r="62" spans="1:8" x14ac:dyDescent="0.2">
      <c r="A62" s="44" t="s">
        <v>59</v>
      </c>
    </row>
    <row r="63" spans="1:8" x14ac:dyDescent="0.2">
      <c r="A63" s="44" t="s">
        <v>60</v>
      </c>
    </row>
    <row r="64" spans="1:8" x14ac:dyDescent="0.2">
      <c r="A64" s="44" t="s">
        <v>61</v>
      </c>
    </row>
    <row r="65" spans="1:1" x14ac:dyDescent="0.2">
      <c r="A65" s="2" t="s">
        <v>62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12" sqref="C12"/>
    </sheetView>
  </sheetViews>
  <sheetFormatPr defaultRowHeight="16.5" x14ac:dyDescent="0.3"/>
  <cols>
    <col min="1" max="1" width="55.7109375" style="54" customWidth="1"/>
    <col min="2" max="2" width="25.28515625" style="54" customWidth="1"/>
    <col min="3" max="3" width="23" style="54" customWidth="1"/>
    <col min="4" max="4" width="35.85546875" style="54" customWidth="1"/>
    <col min="5" max="5" width="16" style="54" customWidth="1"/>
    <col min="6" max="6" width="19.28515625" style="54" customWidth="1"/>
    <col min="7" max="16384" width="9.140625" style="54"/>
  </cols>
  <sheetData>
    <row r="2" spans="1:254" ht="42" customHeight="1" x14ac:dyDescent="0.3">
      <c r="A2" s="53" t="s">
        <v>63</v>
      </c>
      <c r="B2" s="53"/>
      <c r="C2" s="53"/>
      <c r="D2" s="53"/>
      <c r="E2" s="53"/>
      <c r="F2" s="53"/>
    </row>
    <row r="3" spans="1:254" ht="14.25" customHeight="1" x14ac:dyDescent="0.3">
      <c r="A3" s="55" t="s">
        <v>1</v>
      </c>
      <c r="B3" s="55"/>
      <c r="C3" s="56" t="s">
        <v>64</v>
      </c>
      <c r="D3" s="57" t="s">
        <v>65</v>
      </c>
      <c r="E3" s="58"/>
    </row>
    <row r="4" spans="1:254" ht="16.5" customHeight="1" x14ac:dyDescent="0.3">
      <c r="A4" s="59" t="s">
        <v>2</v>
      </c>
      <c r="B4" s="59"/>
      <c r="C4" s="60" t="s">
        <v>3</v>
      </c>
      <c r="D4" s="60" t="s">
        <v>4</v>
      </c>
      <c r="E4" s="58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54" ht="14.25" customHeight="1" x14ac:dyDescent="0.3">
      <c r="A5" s="62" t="s">
        <v>5</v>
      </c>
      <c r="B5" s="62"/>
      <c r="C5" s="62"/>
      <c r="D5" s="62"/>
      <c r="E5" s="62"/>
      <c r="F5" s="62"/>
      <c r="G5" s="63"/>
      <c r="H5" s="63"/>
    </row>
    <row r="6" spans="1:254" ht="21" customHeight="1" x14ac:dyDescent="0.3">
      <c r="A6" s="62"/>
      <c r="B6" s="62"/>
      <c r="C6" s="62"/>
      <c r="D6" s="62"/>
      <c r="E6" s="62"/>
      <c r="F6" s="62"/>
    </row>
    <row r="7" spans="1:254" x14ac:dyDescent="0.3">
      <c r="A7" s="64"/>
      <c r="B7" s="64"/>
      <c r="C7" s="64"/>
      <c r="D7" s="65"/>
      <c r="E7" s="65"/>
    </row>
    <row r="8" spans="1:254" x14ac:dyDescent="0.3">
      <c r="A8" s="66" t="s">
        <v>66</v>
      </c>
      <c r="B8" s="66"/>
      <c r="C8" s="66"/>
      <c r="D8" s="66"/>
      <c r="E8" s="66"/>
    </row>
    <row r="9" spans="1:254" ht="32.25" customHeight="1" x14ac:dyDescent="0.3">
      <c r="A9" s="46" t="s">
        <v>67</v>
      </c>
      <c r="B9" s="46" t="s">
        <v>68</v>
      </c>
      <c r="C9" s="46" t="s">
        <v>69</v>
      </c>
      <c r="D9" s="46" t="s">
        <v>70</v>
      </c>
      <c r="E9" s="67" t="s">
        <v>71</v>
      </c>
      <c r="F9" s="73" t="s">
        <v>74</v>
      </c>
    </row>
    <row r="10" spans="1:254" ht="52.5" customHeight="1" x14ac:dyDescent="0.3">
      <c r="A10" s="46"/>
      <c r="B10" s="46"/>
      <c r="C10" s="46"/>
      <c r="D10" s="46"/>
      <c r="E10" s="68"/>
      <c r="F10" s="68"/>
    </row>
    <row r="11" spans="1:254" x14ac:dyDescent="0.3">
      <c r="A11" s="69">
        <v>1</v>
      </c>
      <c r="B11" s="74" t="s">
        <v>75</v>
      </c>
      <c r="C11" s="69">
        <v>3</v>
      </c>
      <c r="D11" s="69">
        <v>4</v>
      </c>
      <c r="E11" s="69">
        <v>5</v>
      </c>
      <c r="F11" s="69">
        <v>6</v>
      </c>
    </row>
    <row r="12" spans="1:254" ht="63.75" x14ac:dyDescent="0.3">
      <c r="A12" s="70" t="s">
        <v>72</v>
      </c>
      <c r="B12" s="71">
        <f>C12+D12+E12</f>
        <v>3480.76</v>
      </c>
      <c r="C12" s="71">
        <v>2879.79</v>
      </c>
      <c r="D12" s="71">
        <v>4.3</v>
      </c>
      <c r="E12" s="72">
        <v>596.66999999999996</v>
      </c>
      <c r="F12" s="72">
        <v>0</v>
      </c>
    </row>
    <row r="13" spans="1:254" ht="63.75" x14ac:dyDescent="0.3">
      <c r="A13" s="70" t="s">
        <v>73</v>
      </c>
      <c r="B13" s="71">
        <f>C13+D13+E13</f>
        <v>3161.62</v>
      </c>
      <c r="C13" s="71">
        <f>C12</f>
        <v>2879.79</v>
      </c>
      <c r="D13" s="71">
        <f>D12</f>
        <v>4.3</v>
      </c>
      <c r="E13" s="72">
        <v>277.52999999999997</v>
      </c>
      <c r="F13" s="72">
        <v>0</v>
      </c>
    </row>
  </sheetData>
  <mergeCells count="11">
    <mergeCell ref="F9:F10"/>
    <mergeCell ref="A2:F2"/>
    <mergeCell ref="A5:F6"/>
    <mergeCell ref="A3:B3"/>
    <mergeCell ref="A4:B4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2024-06-11T07:05:23Z</dcterms:created>
  <dcterms:modified xsi:type="dcterms:W3CDTF">2024-06-11T07:13:44Z</dcterms:modified>
</cp:coreProperties>
</file>